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4T 2021\FORMATOS PARA SEPH\NUEVOS FORMATOS FEDERALES ART. 73\"/>
    </mc:Choice>
  </mc:AlternateContent>
  <bookViews>
    <workbookView xWindow="0" yWindow="0" windowWidth="20490" windowHeight="7755"/>
  </bookViews>
  <sheets>
    <sheet name="A Y II D4" sheetId="1" r:id="rId1"/>
  </sheets>
  <externalReferences>
    <externalReference r:id="rId2"/>
  </externalReferences>
  <definedNames>
    <definedName name="_xlnm.Print_Area" localSheetId="0">'A Y II D4'!$A$1:$U$45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35" i="1"/>
  <c r="B32" i="1"/>
  <c r="Q24" i="1"/>
  <c r="P22" i="1"/>
  <c r="M22" i="1"/>
  <c r="C22" i="1"/>
  <c r="U8" i="1"/>
  <c r="B8" i="1"/>
  <c r="U7" i="1"/>
</calcChain>
</file>

<file path=xl/sharedStrings.xml><?xml version="1.0" encoding="utf-8"?>
<sst xmlns="http://schemas.openxmlformats.org/spreadsheetml/2006/main" count="165" uniqueCount="100">
  <si>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</si>
  <si>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</si>
  <si>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</si>
  <si>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</si>
  <si>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</si>
  <si>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</si>
  <si>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</si>
  <si>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</si>
  <si>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</si>
  <si>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</si>
  <si>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</si>
  <si>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</si>
  <si>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</si>
  <si>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</si>
  <si>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</si>
  <si>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</si>
  <si>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</si>
  <si>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</si>
  <si>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</si>
  <si>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</si>
  <si>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</si>
  <si>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</si>
  <si>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</si>
  <si>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</si>
  <si>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Columna1</t>
  </si>
  <si>
    <t>Columna2</t>
  </si>
  <si>
    <t>21/04/2021</t>
  </si>
  <si>
    <t>27/04/2021</t>
  </si>
  <si>
    <t>Licencia
Clave</t>
  </si>
  <si>
    <t>Licencia
Tipo</t>
  </si>
  <si>
    <t>HIDALGO</t>
  </si>
  <si>
    <t>CAVE841006DE9</t>
  </si>
  <si>
    <t>CAVE841006HHGHRR00</t>
  </si>
  <si>
    <t>ERNESTO CHAVEZ VERA</t>
  </si>
  <si>
    <t>11301100331ED0280100.0054154</t>
  </si>
  <si>
    <t>11301</t>
  </si>
  <si>
    <t>1003</t>
  </si>
  <si>
    <t>3</t>
  </si>
  <si>
    <t>1</t>
  </si>
  <si>
    <t>ED02801</t>
  </si>
  <si>
    <t>00.0</t>
  </si>
  <si>
    <t>054154</t>
  </si>
  <si>
    <t>13DPT0004L</t>
  </si>
  <si>
    <t>CON GOCE DE SUELDO</t>
  </si>
  <si>
    <t>COMISIÓN SINDICAL O SU REFRENDO</t>
  </si>
  <si>
    <t>BABE670920BP9</t>
  </si>
  <si>
    <t>BABE670920MMCTRN09</t>
  </si>
  <si>
    <t>MARIA ENRIQUETA BATALLA BRANDT</t>
  </si>
  <si>
    <t>11301100331CF3320400.0010639</t>
  </si>
  <si>
    <t>CF33204</t>
  </si>
  <si>
    <t>010639</t>
  </si>
  <si>
    <t>20210901</t>
  </si>
  <si>
    <t>PREPENSIONARIA O SU REFRENDO</t>
  </si>
  <si>
    <t>CUCO861011Q81</t>
  </si>
  <si>
    <t>CUCO861011HHGRRM00</t>
  </si>
  <si>
    <t>OMAR FACUNDO DE LA CRUZ DE LA CRUZ</t>
  </si>
  <si>
    <t>11301100331S0120200.0002680</t>
  </si>
  <si>
    <t>S01202</t>
  </si>
  <si>
    <t>002680</t>
  </si>
  <si>
    <t>20210801</t>
  </si>
  <si>
    <t>13DPT0001O</t>
  </si>
  <si>
    <t>SIN GOCE DE SUELDO</t>
  </si>
  <si>
    <t>SIN GOCE DE SUELDO O SU REFRENDO</t>
  </si>
  <si>
    <t>QUJG831003968</t>
  </si>
  <si>
    <t>QUJG831003HHGRML01</t>
  </si>
  <si>
    <t>GUILLERMO ARTURO QUIROZ JIMENEZ</t>
  </si>
  <si>
    <t>11301100331A0180100.0054161</t>
  </si>
  <si>
    <t>A01801</t>
  </si>
  <si>
    <t>054161</t>
  </si>
  <si>
    <t>13DPT0006J</t>
  </si>
  <si>
    <t>OIIC5207187Z8</t>
  </si>
  <si>
    <t>OIIC520718MHGRSM08</t>
  </si>
  <si>
    <t>CAMILA ORTIZ ISLAS</t>
  </si>
  <si>
    <t>11301100331ED0280100.0054151</t>
  </si>
  <si>
    <t>054151</t>
  </si>
  <si>
    <t>13DPT0002N</t>
  </si>
  <si>
    <t>26</t>
  </si>
  <si>
    <t>AAGM671219920</t>
  </si>
  <si>
    <t>AAGM671219MDFLNR06</t>
  </si>
  <si>
    <t>MAIRA ALVAREZ GONZALEZ</t>
  </si>
  <si>
    <t>11301100331A0320200.0002672</t>
  </si>
  <si>
    <t>A03202</t>
  </si>
  <si>
    <t>002672</t>
  </si>
  <si>
    <t>HEEE6711045P2</t>
  </si>
  <si>
    <t>HEEE671104MHGRSS04</t>
  </si>
  <si>
    <t>ESMERALDA HERRERA ESCAMILLA</t>
  </si>
  <si>
    <t>11301100331CF3320600.0013398</t>
  </si>
  <si>
    <t>CF33206</t>
  </si>
  <si>
    <t>013398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</si>
  <si>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</si>
  <si>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</si>
  <si>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</si>
  <si>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</si>
  <si>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</si>
  <si>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</si>
  <si>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Eliminadas siete palabras correspondientes a la Clave Única de Registro de Población y siete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</si>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</sst>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.0"/>
    <numFmt numFmtId="165" formatCode="00"/>
    <numFmt numFmtId="166" formatCode="#,##0_ ;\-#,##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0" fontId="4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14" fontId="13" fillId="0" borderId="0" xfId="0" applyNumberFormat="1" applyFont="1" applyProtection="1"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vertical="center" wrapText="1"/>
      <protection locked="0"/>
    </xf>
    <xf numFmtId="0" fontId="14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5" fillId="6" borderId="0" xfId="0" applyFont="1" applyFill="1" applyAlignment="1" applyProtection="1">
      <alignment horizontal="center"/>
      <protection locked="0"/>
    </xf>
    <xf numFmtId="0" fontId="14" fillId="6" borderId="9" xfId="0" applyFont="1" applyFill="1" applyBorder="1" applyAlignment="1" applyProtection="1">
      <alignment horizontal="center"/>
      <protection locked="0"/>
    </xf>
    <xf numFmtId="49" fontId="15" fillId="6" borderId="9" xfId="0" applyNumberFormat="1" applyFont="1" applyFill="1" applyBorder="1" applyAlignment="1" applyProtection="1">
      <alignment horizontal="center"/>
      <protection locked="0"/>
    </xf>
    <xf numFmtId="0" fontId="15" fillId="6" borderId="9" xfId="0" applyFont="1" applyFill="1" applyBorder="1" applyAlignment="1" applyProtection="1">
      <alignment horizontal="center"/>
      <protection locked="0"/>
    </xf>
    <xf numFmtId="164" fontId="15" fillId="6" borderId="0" xfId="0" applyNumberFormat="1" applyFont="1" applyFill="1" applyBorder="1" applyAlignment="1" applyProtection="1">
      <alignment horizontal="center" wrapText="1"/>
      <protection locked="0"/>
    </xf>
    <xf numFmtId="4" fontId="14" fillId="0" borderId="2" xfId="0" applyNumberFormat="1" applyFont="1" applyFill="1" applyBorder="1" applyAlignment="1" applyProtection="1">
      <alignment horizontal="center" wrapText="1"/>
      <protection locked="0"/>
    </xf>
    <xf numFmtId="2" fontId="14" fillId="0" borderId="2" xfId="1" applyNumberFormat="1" applyFont="1" applyFill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49" fontId="14" fillId="0" borderId="2" xfId="0" applyNumberFormat="1" applyFont="1" applyFill="1" applyBorder="1" applyAlignment="1" applyProtection="1">
      <alignment wrapText="1"/>
      <protection locked="0"/>
    </xf>
    <xf numFmtId="49" fontId="14" fillId="0" borderId="2" xfId="0" applyNumberFormat="1" applyFont="1" applyFill="1" applyBorder="1" applyAlignment="1" applyProtection="1">
      <alignment horizontal="center"/>
      <protection locked="0"/>
    </xf>
    <xf numFmtId="0" fontId="14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9" xfId="0" applyNumberFormat="1" applyFont="1" applyFill="1" applyBorder="1" applyAlignment="1" applyProtection="1">
      <alignment vertical="center" wrapText="1"/>
      <protection locked="0"/>
    </xf>
    <xf numFmtId="16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NumberFormat="1" applyFont="1" applyFill="1" applyAlignment="1" applyProtection="1">
      <alignment horizontal="center" vertical="center" wrapText="1"/>
      <protection locked="0"/>
    </xf>
    <xf numFmtId="0" fontId="14" fillId="0" borderId="2" xfId="0" applyNumberFormat="1" applyFont="1" applyFill="1" applyBorder="1" applyAlignment="1" applyProtection="1">
      <alignment horizontal="center" wrapText="1"/>
      <protection locked="0"/>
    </xf>
    <xf numFmtId="0" fontId="14" fillId="0" borderId="0" xfId="0" applyFont="1" applyProtection="1">
      <protection locked="0"/>
    </xf>
    <xf numFmtId="0" fontId="11" fillId="0" borderId="4" xfId="0" applyFont="1" applyFill="1" applyBorder="1" applyProtection="1">
      <protection locked="0"/>
    </xf>
    <xf numFmtId="166" fontId="2" fillId="2" borderId="0" xfId="1" applyNumberFormat="1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6" fillId="0" borderId="0" xfId="0" applyFont="1" applyProtection="1">
      <protection locked="0"/>
    </xf>
    <xf numFmtId="4" fontId="2" fillId="2" borderId="0" xfId="0" applyNumberFormat="1" applyFont="1" applyFill="1" applyProtection="1">
      <protection locked="0"/>
    </xf>
    <xf numFmtId="0" fontId="18" fillId="0" borderId="0" xfId="0" applyFont="1" applyFill="1" applyBorder="1" applyProtection="1">
      <protection locked="0"/>
    </xf>
    <xf numFmtId="0" fontId="18" fillId="0" borderId="5" xfId="0" applyFont="1" applyFill="1" applyBorder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Fill="1" applyBorder="1" applyProtection="1">
      <protection locked="0"/>
    </xf>
    <xf numFmtId="0" fontId="20" fillId="0" borderId="6" xfId="0" applyFont="1" applyFill="1" applyBorder="1" applyProtection="1">
      <protection locked="0"/>
    </xf>
    <xf numFmtId="0" fontId="21" fillId="0" borderId="7" xfId="0" applyFont="1" applyBorder="1" applyProtection="1">
      <protection locked="0"/>
    </xf>
    <xf numFmtId="0" fontId="20" fillId="0" borderId="7" xfId="0" applyFont="1" applyFill="1" applyBorder="1" applyProtection="1">
      <protection locked="0"/>
    </xf>
    <xf numFmtId="0" fontId="20" fillId="0" borderId="8" xfId="0" applyFont="1" applyFill="1" applyBorder="1" applyProtection="1">
      <protection locked="0"/>
    </xf>
    <xf numFmtId="0" fontId="22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6" fillId="0" borderId="1" xfId="0" applyFont="1" applyBorder="1" applyProtection="1">
      <protection locked="0"/>
    </xf>
    <xf numFmtId="0" fontId="16" fillId="0" borderId="2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hidden="1"/>
    </xf>
    <xf numFmtId="49" fontId="14" fillId="5" borderId="2" xfId="0" applyNumberFormat="1" applyFont="1" applyFill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0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"/>
          <a:ext cx="387667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1/CONAC%204T%202021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C y 1_"/>
      <sheetName val="II B) Y 1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12 de enero de 2022.</v>
          </cell>
        </row>
      </sheetData>
      <sheetData sheetId="1">
        <row r="8">
          <cell r="X8" t="str">
            <v>4to. Trimestre 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3" displayName="Tabla3" ref="B14:U21" totalsRowShown="0" headerRowDxfId="22" dataDxfId="21" tableBorderDxfId="20">
  <autoFilter ref="B14:U21"/>
  <tableColumns count="20">
    <tableColumn id="1" name="Entidad Federativa" dataDxfId="19"/>
    <tableColumn id="2" name="Columna1" dataDxfId="1"/>
    <tableColumn id="3" name="CURP" dataDxfId="0"/>
    <tableColumn id="4" name="NOMBRE" dataDxfId="18"/>
    <tableColumn id="5" name="Clave integrada" dataDxfId="17"/>
    <tableColumn id="6" name="Partida Presupuestal" dataDxfId="16"/>
    <tableColumn id="7" name="Código de Pago" dataDxfId="15"/>
    <tableColumn id="8" name="Clave de Unidad" dataDxfId="14"/>
    <tableColumn id="9" name="Clave de Sub Unidad" dataDxfId="13"/>
    <tableColumn id="10" name="Clave de Categoría" dataDxfId="12"/>
    <tableColumn id="11" name="Horas Semana Mes " dataDxfId="11"/>
    <tableColumn id="12" name="Columna2" dataDxfId="10"/>
    <tableColumn id="13" name="21/04/2021" dataDxfId="9"/>
    <tableColumn id="14" name="27/04/2021" dataDxfId="8"/>
    <tableColumn id="15" name="Percepciones pagadas en el Periodo de la Licencia con Presupuesto Federal*" dataDxfId="7"/>
    <tableColumn id="16" name="Percepciones pagadas en el Periodo de la Licencia con Presupuesto de otra fuente*" dataDxfId="6" dataCellStyle="Millares"/>
    <tableColumn id="17" name="Clave CT Origen" dataDxfId="5"/>
    <tableColumn id="18" name="Licencia_x000a_Clave" dataDxfId="4"/>
    <tableColumn id="19" name="Licencia_x000a_Tipo" dataDxfId="3"/>
    <tableColumn id="20" name="Descripción de la Licencia" data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U49"/>
  <sheetViews>
    <sheetView showGridLines="0" tabSelected="1" view="pageBreakPreview" zoomScale="80" zoomScaleNormal="100" zoomScaleSheetLayoutView="80" workbookViewId="0">
      <pane ySplit="12" topLeftCell="A13" activePane="bottomLeft" state="frozen"/>
      <selection activeCell="G34" sqref="G34"/>
      <selection pane="bottomLeft" activeCell="B15" sqref="B15"/>
    </sheetView>
  </sheetViews>
  <sheetFormatPr baseColWidth="10" defaultColWidth="11.42578125" defaultRowHeight="14.25" x14ac:dyDescent="0.2"/>
  <cols>
    <col min="1" max="1" width="3.5703125" style="1" customWidth="1"/>
    <col min="2" max="2" width="16.5703125" style="1" customWidth="1"/>
    <col min="3" max="3" width="17.7109375" style="1" bestFit="1" customWidth="1"/>
    <col min="4" max="4" width="23.85546875" style="1" bestFit="1" customWidth="1"/>
    <col min="5" max="5" width="43" style="1" customWidth="1"/>
    <col min="6" max="6" width="37" style="1" bestFit="1" customWidth="1"/>
    <col min="7" max="7" width="15.7109375" style="1" bestFit="1" customWidth="1"/>
    <col min="8" max="8" width="6.7109375" style="1" customWidth="1"/>
    <col min="9" max="9" width="6.85546875" style="1" customWidth="1"/>
    <col min="10" max="10" width="6.7109375" style="1" customWidth="1"/>
    <col min="11" max="11" width="8.7109375" style="1" customWidth="1"/>
    <col min="12" max="13" width="8.85546875" style="1" customWidth="1"/>
    <col min="14" max="14" width="11.7109375" style="1" customWidth="1"/>
    <col min="15" max="15" width="11.85546875" style="1" customWidth="1"/>
    <col min="16" max="16" width="15.42578125" style="1" customWidth="1"/>
    <col min="17" max="17" width="14.85546875" style="1" customWidth="1"/>
    <col min="18" max="18" width="13.140625" style="1" bestFit="1" customWidth="1"/>
    <col min="19" max="19" width="5.5703125" style="1" customWidth="1"/>
    <col min="20" max="20" width="13.140625" style="1" bestFit="1" customWidth="1"/>
    <col min="21" max="21" width="35" style="1" customWidth="1"/>
    <col min="22" max="247" width="11.42578125" style="1" customWidth="1"/>
    <col min="248" max="248" width="3.5703125" style="1" customWidth="1"/>
    <col min="249" max="249" width="4.5703125" style="1" customWidth="1"/>
    <col min="250" max="251" width="16.5703125" style="1" customWidth="1"/>
    <col min="252" max="252" width="34.42578125" style="1" customWidth="1"/>
    <col min="253" max="16384" width="11.42578125" style="1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5" customFormat="1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 t="str">
        <f>'[1]Caratula Resumen'!E16</f>
        <v xml:space="preserve"> HIDALGO</v>
      </c>
    </row>
    <row r="8" spans="2:21" s="5" customFormat="1" ht="18.75" x14ac:dyDescent="0.3">
      <c r="B8" s="70" t="str">
        <f>'[1]Caratula Resumen'!E17</f>
        <v>Fondo de Aportaciones para la Educación Tecnológica y de Adultos/Colegio Nacional de Educación Profesional Técnica (FAETA/CONALEP)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6"/>
      <c r="R8" s="6"/>
      <c r="S8" s="6"/>
      <c r="T8" s="7"/>
      <c r="U8" s="8" t="str">
        <f>+'[1]A Y  II D3'!X8</f>
        <v>4to. Trimestre 2021</v>
      </c>
    </row>
    <row r="9" spans="2:21" s="12" customFormat="1" ht="15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</row>
    <row r="10" spans="2:21" ht="20.25" x14ac:dyDescent="0.3"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  <c r="O10" s="15"/>
      <c r="P10" s="15"/>
    </row>
    <row r="11" spans="2:21" s="16" customFormat="1" ht="12.75" x14ac:dyDescent="0.2">
      <c r="B11" s="72" t="s">
        <v>1</v>
      </c>
      <c r="C11" s="72" t="s">
        <v>2</v>
      </c>
      <c r="D11" s="72" t="s">
        <v>3</v>
      </c>
      <c r="E11" s="72" t="s">
        <v>4</v>
      </c>
      <c r="F11" s="72" t="s">
        <v>5</v>
      </c>
      <c r="G11" s="73" t="s">
        <v>6</v>
      </c>
      <c r="H11" s="73"/>
      <c r="I11" s="73"/>
      <c r="J11" s="73"/>
      <c r="K11" s="73"/>
      <c r="L11" s="73"/>
      <c r="M11" s="73"/>
      <c r="N11" s="72" t="s">
        <v>7</v>
      </c>
      <c r="O11" s="72"/>
      <c r="P11" s="72" t="s">
        <v>8</v>
      </c>
      <c r="Q11" s="72" t="s">
        <v>9</v>
      </c>
      <c r="R11" s="72" t="s">
        <v>10</v>
      </c>
      <c r="S11" s="74" t="s">
        <v>11</v>
      </c>
      <c r="T11" s="75"/>
      <c r="U11" s="72" t="s">
        <v>12</v>
      </c>
    </row>
    <row r="12" spans="2:21" s="16" customFormat="1" ht="38.25" x14ac:dyDescent="0.2">
      <c r="B12" s="72"/>
      <c r="C12" s="72"/>
      <c r="D12" s="72"/>
      <c r="E12" s="72"/>
      <c r="F12" s="72"/>
      <c r="G12" s="17" t="s">
        <v>13</v>
      </c>
      <c r="H12" s="17" t="s">
        <v>14</v>
      </c>
      <c r="I12" s="17" t="s">
        <v>15</v>
      </c>
      <c r="J12" s="17" t="s">
        <v>16</v>
      </c>
      <c r="K12" s="17" t="s">
        <v>17</v>
      </c>
      <c r="L12" s="18" t="s">
        <v>18</v>
      </c>
      <c r="M12" s="17" t="s">
        <v>19</v>
      </c>
      <c r="N12" s="17" t="s">
        <v>20</v>
      </c>
      <c r="O12" s="17" t="s">
        <v>21</v>
      </c>
      <c r="P12" s="72"/>
      <c r="Q12" s="72"/>
      <c r="R12" s="72"/>
      <c r="S12" s="17" t="s">
        <v>22</v>
      </c>
      <c r="T12" s="18" t="s">
        <v>23</v>
      </c>
      <c r="U12" s="72"/>
    </row>
    <row r="13" spans="2:21" s="20" customFormat="1" ht="12.75" x14ac:dyDescent="0.2">
      <c r="B13" s="19"/>
      <c r="C13" s="19"/>
      <c r="D13" s="19"/>
      <c r="E13" s="19"/>
      <c r="G13" s="19"/>
      <c r="H13" s="19"/>
      <c r="I13" s="19"/>
      <c r="J13" s="19"/>
      <c r="K13" s="19"/>
      <c r="L13" s="19"/>
      <c r="M13" s="19"/>
      <c r="N13" s="21"/>
      <c r="O13" s="21"/>
      <c r="R13" s="19"/>
      <c r="S13" s="22"/>
    </row>
    <row r="14" spans="2:21" s="12" customFormat="1" ht="76.5" hidden="1" x14ac:dyDescent="0.25">
      <c r="B14" s="23" t="s">
        <v>1</v>
      </c>
      <c r="C14" s="23" t="s">
        <v>24</v>
      </c>
      <c r="D14" s="23" t="s">
        <v>3</v>
      </c>
      <c r="E14" s="23" t="s">
        <v>4</v>
      </c>
      <c r="F14" s="23" t="s">
        <v>5</v>
      </c>
      <c r="G14" s="17" t="s">
        <v>13</v>
      </c>
      <c r="H14" s="17" t="s">
        <v>14</v>
      </c>
      <c r="I14" s="17" t="s">
        <v>15</v>
      </c>
      <c r="J14" s="17" t="s">
        <v>16</v>
      </c>
      <c r="K14" s="17" t="s">
        <v>17</v>
      </c>
      <c r="L14" s="17" t="s">
        <v>18</v>
      </c>
      <c r="M14" s="17" t="s">
        <v>25</v>
      </c>
      <c r="N14" s="21" t="s">
        <v>26</v>
      </c>
      <c r="O14" s="21" t="s">
        <v>27</v>
      </c>
      <c r="P14" s="23" t="s">
        <v>8</v>
      </c>
      <c r="Q14" s="23" t="s">
        <v>9</v>
      </c>
      <c r="R14" s="23" t="s">
        <v>10</v>
      </c>
      <c r="S14" s="17" t="s">
        <v>28</v>
      </c>
      <c r="T14" s="17" t="s">
        <v>29</v>
      </c>
      <c r="U14" s="23" t="s">
        <v>12</v>
      </c>
    </row>
    <row r="15" spans="2:21" s="33" customFormat="1" ht="30" x14ac:dyDescent="0.25">
      <c r="B15" s="24" t="s">
        <v>30</v>
      </c>
      <c r="C15" s="89" t="s">
        <v>31</v>
      </c>
      <c r="D15" s="89" t="s">
        <v>32</v>
      </c>
      <c r="E15" s="25" t="s">
        <v>33</v>
      </c>
      <c r="F15" s="26" t="s">
        <v>34</v>
      </c>
      <c r="G15" s="27" t="s">
        <v>35</v>
      </c>
      <c r="H15" s="27" t="s">
        <v>36</v>
      </c>
      <c r="I15" s="28" t="s">
        <v>37</v>
      </c>
      <c r="J15" s="29" t="s">
        <v>38</v>
      </c>
      <c r="K15" s="26" t="s">
        <v>39</v>
      </c>
      <c r="L15" s="30" t="s">
        <v>40</v>
      </c>
      <c r="M15" s="26" t="s">
        <v>41</v>
      </c>
      <c r="N15" s="26">
        <v>20191031</v>
      </c>
      <c r="O15" s="26">
        <v>20250930</v>
      </c>
      <c r="P15" s="31">
        <v>76510.320000000007</v>
      </c>
      <c r="Q15" s="32">
        <v>0</v>
      </c>
      <c r="R15" s="33" t="s">
        <v>42</v>
      </c>
      <c r="S15" s="34">
        <v>12</v>
      </c>
      <c r="T15" s="34" t="s">
        <v>43</v>
      </c>
      <c r="U15" s="34" t="s">
        <v>44</v>
      </c>
    </row>
    <row r="16" spans="2:21" s="12" customFormat="1" ht="30" x14ac:dyDescent="0.25">
      <c r="B16" s="24" t="s">
        <v>30</v>
      </c>
      <c r="C16" s="89" t="s">
        <v>45</v>
      </c>
      <c r="D16" s="89" t="s">
        <v>46</v>
      </c>
      <c r="E16" s="25" t="s">
        <v>47</v>
      </c>
      <c r="F16" s="26" t="s">
        <v>48</v>
      </c>
      <c r="G16" s="27" t="s">
        <v>35</v>
      </c>
      <c r="H16" s="27" t="s">
        <v>36</v>
      </c>
      <c r="I16" s="28" t="s">
        <v>37</v>
      </c>
      <c r="J16" s="29" t="s">
        <v>38</v>
      </c>
      <c r="K16" s="29" t="s">
        <v>49</v>
      </c>
      <c r="L16" s="30" t="s">
        <v>40</v>
      </c>
      <c r="M16" s="26" t="s">
        <v>50</v>
      </c>
      <c r="N16" s="26" t="s">
        <v>51</v>
      </c>
      <c r="O16" s="26">
        <v>20211130</v>
      </c>
      <c r="P16" s="31">
        <v>75203.31</v>
      </c>
      <c r="Q16" s="32">
        <v>0</v>
      </c>
      <c r="R16" s="33" t="s">
        <v>42</v>
      </c>
      <c r="S16" s="34">
        <v>26</v>
      </c>
      <c r="T16" s="34" t="s">
        <v>43</v>
      </c>
      <c r="U16" s="34" t="s">
        <v>52</v>
      </c>
    </row>
    <row r="17" spans="2:21" s="12" customFormat="1" ht="30" customHeight="1" x14ac:dyDescent="0.25">
      <c r="B17" s="24" t="s">
        <v>30</v>
      </c>
      <c r="C17" s="89" t="s">
        <v>53</v>
      </c>
      <c r="D17" s="89" t="s">
        <v>54</v>
      </c>
      <c r="E17" s="25" t="s">
        <v>55</v>
      </c>
      <c r="F17" s="26" t="s">
        <v>56</v>
      </c>
      <c r="G17" s="27" t="s">
        <v>35</v>
      </c>
      <c r="H17" s="27" t="s">
        <v>36</v>
      </c>
      <c r="I17" s="28" t="s">
        <v>37</v>
      </c>
      <c r="J17" s="29" t="s">
        <v>38</v>
      </c>
      <c r="K17" s="29" t="s">
        <v>57</v>
      </c>
      <c r="L17" s="30" t="s">
        <v>40</v>
      </c>
      <c r="M17" s="26" t="s">
        <v>58</v>
      </c>
      <c r="N17" s="26" t="s">
        <v>59</v>
      </c>
      <c r="O17" s="26">
        <v>20220331</v>
      </c>
      <c r="P17" s="31">
        <v>6491.79</v>
      </c>
      <c r="Q17" s="32">
        <v>0</v>
      </c>
      <c r="R17" s="33" t="s">
        <v>60</v>
      </c>
      <c r="S17" s="34">
        <v>16</v>
      </c>
      <c r="T17" s="34" t="s">
        <v>61</v>
      </c>
      <c r="U17" s="34" t="s">
        <v>62</v>
      </c>
    </row>
    <row r="18" spans="2:21" s="43" customFormat="1" ht="30" customHeight="1" x14ac:dyDescent="0.25">
      <c r="B18" s="24" t="s">
        <v>30</v>
      </c>
      <c r="C18" s="90" t="s">
        <v>63</v>
      </c>
      <c r="D18" s="90" t="s">
        <v>64</v>
      </c>
      <c r="E18" s="35" t="s">
        <v>65</v>
      </c>
      <c r="F18" s="36" t="s">
        <v>66</v>
      </c>
      <c r="G18" s="37" t="s">
        <v>35</v>
      </c>
      <c r="H18" s="38" t="s">
        <v>36</v>
      </c>
      <c r="I18" s="37" t="s">
        <v>37</v>
      </c>
      <c r="J18" s="37" t="s">
        <v>38</v>
      </c>
      <c r="K18" s="39" t="s">
        <v>67</v>
      </c>
      <c r="L18" s="40" t="s">
        <v>40</v>
      </c>
      <c r="M18" s="41" t="s">
        <v>68</v>
      </c>
      <c r="N18" s="24">
        <v>20211001</v>
      </c>
      <c r="O18" s="24">
        <v>20220128</v>
      </c>
      <c r="P18" s="31">
        <v>5329.8</v>
      </c>
      <c r="Q18" s="32">
        <v>5329.8</v>
      </c>
      <c r="R18" s="36" t="s">
        <v>69</v>
      </c>
      <c r="S18" s="42">
        <v>16</v>
      </c>
      <c r="T18" s="34" t="s">
        <v>61</v>
      </c>
      <c r="U18" s="34" t="s">
        <v>62</v>
      </c>
    </row>
    <row r="19" spans="2:21" s="43" customFormat="1" ht="30" customHeight="1" x14ac:dyDescent="0.25">
      <c r="B19" s="24" t="s">
        <v>30</v>
      </c>
      <c r="C19" s="90" t="s">
        <v>70</v>
      </c>
      <c r="D19" s="90" t="s">
        <v>71</v>
      </c>
      <c r="E19" s="35" t="s">
        <v>72</v>
      </c>
      <c r="F19" s="36" t="s">
        <v>73</v>
      </c>
      <c r="G19" s="37" t="s">
        <v>35</v>
      </c>
      <c r="H19" s="38" t="s">
        <v>36</v>
      </c>
      <c r="I19" s="37" t="s">
        <v>37</v>
      </c>
      <c r="J19" s="37" t="s">
        <v>38</v>
      </c>
      <c r="K19" s="39" t="s">
        <v>39</v>
      </c>
      <c r="L19" s="40" t="s">
        <v>40</v>
      </c>
      <c r="M19" s="41" t="s">
        <v>74</v>
      </c>
      <c r="N19" s="24">
        <v>20211016</v>
      </c>
      <c r="O19" s="24">
        <v>20220115</v>
      </c>
      <c r="P19" s="31">
        <v>75320.56</v>
      </c>
      <c r="Q19" s="32">
        <v>0</v>
      </c>
      <c r="R19" s="36" t="s">
        <v>75</v>
      </c>
      <c r="S19" s="42" t="s">
        <v>76</v>
      </c>
      <c r="T19" s="34" t="s">
        <v>43</v>
      </c>
      <c r="U19" s="34" t="s">
        <v>52</v>
      </c>
    </row>
    <row r="20" spans="2:21" s="43" customFormat="1" ht="30" customHeight="1" x14ac:dyDescent="0.25">
      <c r="B20" s="24" t="s">
        <v>30</v>
      </c>
      <c r="C20" s="90" t="s">
        <v>77</v>
      </c>
      <c r="D20" s="90" t="s">
        <v>78</v>
      </c>
      <c r="E20" s="35" t="s">
        <v>79</v>
      </c>
      <c r="F20" s="36" t="s">
        <v>80</v>
      </c>
      <c r="G20" s="37" t="s">
        <v>35</v>
      </c>
      <c r="H20" s="38" t="s">
        <v>36</v>
      </c>
      <c r="I20" s="37" t="s">
        <v>37</v>
      </c>
      <c r="J20" s="37" t="s">
        <v>38</v>
      </c>
      <c r="K20" s="39" t="s">
        <v>81</v>
      </c>
      <c r="L20" s="40" t="s">
        <v>40</v>
      </c>
      <c r="M20" s="41" t="s">
        <v>82</v>
      </c>
      <c r="N20" s="24">
        <v>20211001</v>
      </c>
      <c r="O20" s="24">
        <v>20211230</v>
      </c>
      <c r="P20" s="31">
        <v>195181.17</v>
      </c>
      <c r="Q20" s="32">
        <v>0</v>
      </c>
      <c r="R20" s="36" t="s">
        <v>60</v>
      </c>
      <c r="S20" s="42" t="s">
        <v>76</v>
      </c>
      <c r="T20" s="34" t="s">
        <v>43</v>
      </c>
      <c r="U20" s="34" t="s">
        <v>52</v>
      </c>
    </row>
    <row r="21" spans="2:21" s="12" customFormat="1" ht="30" x14ac:dyDescent="0.25">
      <c r="B21" s="24" t="s">
        <v>30</v>
      </c>
      <c r="C21" s="89" t="s">
        <v>83</v>
      </c>
      <c r="D21" s="89" t="s">
        <v>84</v>
      </c>
      <c r="E21" s="25" t="s">
        <v>85</v>
      </c>
      <c r="F21" s="26" t="s">
        <v>86</v>
      </c>
      <c r="G21" s="27" t="s">
        <v>35</v>
      </c>
      <c r="H21" s="27" t="s">
        <v>36</v>
      </c>
      <c r="I21" s="28" t="s">
        <v>37</v>
      </c>
      <c r="J21" s="29" t="s">
        <v>38</v>
      </c>
      <c r="K21" s="29" t="s">
        <v>87</v>
      </c>
      <c r="L21" s="30" t="s">
        <v>40</v>
      </c>
      <c r="M21" s="26" t="s">
        <v>88</v>
      </c>
      <c r="N21" s="26">
        <v>20211001</v>
      </c>
      <c r="O21" s="26">
        <v>20211230</v>
      </c>
      <c r="P21" s="31">
        <v>82784.72</v>
      </c>
      <c r="Q21" s="31">
        <v>0</v>
      </c>
      <c r="R21" s="33" t="s">
        <v>75</v>
      </c>
      <c r="S21" s="34" t="s">
        <v>76</v>
      </c>
      <c r="T21" s="34" t="s">
        <v>43</v>
      </c>
      <c r="U21" s="34" t="s">
        <v>52</v>
      </c>
    </row>
    <row r="22" spans="2:21" ht="15" x14ac:dyDescent="0.25">
      <c r="B22" s="44" t="s">
        <v>89</v>
      </c>
      <c r="C22" s="45">
        <f>COUNTA(Tabla3[Columna1])</f>
        <v>7</v>
      </c>
      <c r="D22" s="46"/>
      <c r="E22" s="46"/>
      <c r="F22" s="46"/>
      <c r="G22" s="46"/>
      <c r="H22" s="46"/>
      <c r="I22" s="46"/>
      <c r="J22" s="47"/>
      <c r="K22" s="46" t="s">
        <v>90</v>
      </c>
      <c r="L22" s="47"/>
      <c r="M22" s="45">
        <f>COUNTA(Tabla3[Columna2])</f>
        <v>7</v>
      </c>
      <c r="N22" s="76" t="s">
        <v>91</v>
      </c>
      <c r="O22" s="76"/>
      <c r="P22" s="48">
        <f>SUM(Tabla3[[#All],[Percepciones pagadas en el Periodo de la Licencia con Presupuesto Federal*]])</f>
        <v>516821.67000000004</v>
      </c>
      <c r="Q22" s="49"/>
      <c r="R22" s="49"/>
      <c r="S22" s="49"/>
      <c r="T22" s="49"/>
      <c r="U22" s="50"/>
    </row>
    <row r="23" spans="2:21" x14ac:dyDescent="0.2">
      <c r="B23" s="44"/>
      <c r="C23" s="46"/>
      <c r="D23" s="46"/>
      <c r="E23" s="46"/>
      <c r="F23" s="46"/>
      <c r="G23" s="46"/>
      <c r="H23" s="46"/>
      <c r="I23" s="46"/>
      <c r="J23" s="46"/>
      <c r="K23" s="46"/>
      <c r="L23" s="51"/>
      <c r="M23" s="49"/>
      <c r="N23" s="52"/>
      <c r="O23" s="49"/>
      <c r="P23" s="49"/>
      <c r="Q23" s="49"/>
      <c r="R23" s="49"/>
      <c r="S23" s="49"/>
      <c r="T23" s="49"/>
      <c r="U23" s="50"/>
    </row>
    <row r="24" spans="2:21" ht="15" x14ac:dyDescent="0.25">
      <c r="B24" s="44"/>
      <c r="C24" s="46"/>
      <c r="D24" s="46"/>
      <c r="E24" s="46"/>
      <c r="F24" s="46"/>
      <c r="G24" s="46"/>
      <c r="H24" s="46"/>
      <c r="I24" s="46"/>
      <c r="J24" s="46"/>
      <c r="K24" s="46"/>
      <c r="L24" s="51"/>
      <c r="N24" s="69" t="s">
        <v>92</v>
      </c>
      <c r="O24" s="69"/>
      <c r="P24" s="69"/>
      <c r="Q24" s="48">
        <f>SUM(Tabla3[[#All],[Percepciones pagadas en el Periodo de la Licencia con Presupuesto de otra fuente*]])</f>
        <v>5329.8</v>
      </c>
      <c r="R24" s="49"/>
      <c r="S24" s="49"/>
      <c r="T24" s="49"/>
      <c r="U24" s="50"/>
    </row>
    <row r="25" spans="2:21" x14ac:dyDescent="0.2">
      <c r="B25" s="53"/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6"/>
    </row>
    <row r="26" spans="2:21" x14ac:dyDescent="0.2">
      <c r="B26" s="57" t="s">
        <v>93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</row>
    <row r="27" spans="2:21" x14ac:dyDescent="0.2">
      <c r="B27" s="57" t="s">
        <v>94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</row>
    <row r="28" spans="2:21" x14ac:dyDescent="0.2">
      <c r="B28" s="57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</row>
    <row r="29" spans="2:21" ht="45.75" customHeight="1" x14ac:dyDescent="0.2">
      <c r="B29" s="83" t="s">
        <v>95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5"/>
    </row>
    <row r="31" spans="2:21" ht="15" x14ac:dyDescent="0.25">
      <c r="B31" s="59"/>
      <c r="C31" s="60"/>
      <c r="D31" s="61"/>
    </row>
    <row r="32" spans="2:21" ht="15" x14ac:dyDescent="0.25">
      <c r="B32" s="86" t="str">
        <f>'[1]Caratula Resumen'!C46</f>
        <v>LIC. ARMANDO HERNÁNDEZ TELLO</v>
      </c>
      <c r="C32" s="87"/>
      <c r="D32" s="88"/>
    </row>
    <row r="33" spans="2:21" ht="15" x14ac:dyDescent="0.25">
      <c r="B33" s="77" t="s">
        <v>96</v>
      </c>
      <c r="C33" s="78"/>
      <c r="D33" s="79"/>
    </row>
    <row r="34" spans="2:21" ht="15" x14ac:dyDescent="0.25">
      <c r="B34" s="62"/>
      <c r="C34" s="63"/>
      <c r="D34" s="64"/>
    </row>
    <row r="35" spans="2:21" ht="15" x14ac:dyDescent="0.25">
      <c r="B35" s="86" t="str">
        <f>'[1]Caratula Resumen'!C49</f>
        <v>DIRECTOR GENERAL DEL CONALEP HIDALGO</v>
      </c>
      <c r="C35" s="87"/>
      <c r="D35" s="88"/>
    </row>
    <row r="36" spans="2:21" ht="15" x14ac:dyDescent="0.25">
      <c r="B36" s="77" t="s">
        <v>97</v>
      </c>
      <c r="C36" s="78"/>
      <c r="D36" s="79"/>
    </row>
    <row r="37" spans="2:21" ht="15" x14ac:dyDescent="0.25">
      <c r="B37" s="62"/>
      <c r="C37" s="63"/>
      <c r="D37" s="64"/>
    </row>
    <row r="38" spans="2:21" ht="15" x14ac:dyDescent="0.25">
      <c r="B38" s="86"/>
      <c r="C38" s="87"/>
      <c r="D38" s="88"/>
    </row>
    <row r="39" spans="2:21" ht="15" x14ac:dyDescent="0.25">
      <c r="B39" s="77" t="s">
        <v>98</v>
      </c>
      <c r="C39" s="78"/>
      <c r="D39" s="79"/>
    </row>
    <row r="40" spans="2:21" ht="15" x14ac:dyDescent="0.25">
      <c r="B40" s="62"/>
      <c r="C40" s="63"/>
      <c r="D40" s="64"/>
    </row>
    <row r="41" spans="2:21" ht="15" x14ac:dyDescent="0.25">
      <c r="B41" s="80" t="str">
        <f>'[1]Caratula Resumen'!C55</f>
        <v>San Agustín Tlaxiaca, Hgo. 12 de enero de 2022.</v>
      </c>
      <c r="C41" s="81"/>
      <c r="D41" s="82"/>
    </row>
    <row r="42" spans="2:21" ht="15" x14ac:dyDescent="0.25">
      <c r="B42" s="77" t="s">
        <v>99</v>
      </c>
      <c r="C42" s="78"/>
      <c r="D42" s="79"/>
    </row>
    <row r="43" spans="2:21" ht="15" x14ac:dyDescent="0.25">
      <c r="B43" s="65"/>
      <c r="C43" s="66"/>
      <c r="D43" s="67"/>
    </row>
    <row r="47" spans="2:21" ht="15" customHeight="1" x14ac:dyDescent="0.25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</row>
    <row r="48" spans="2:21" ht="14.25" customHeight="1" x14ac:dyDescent="0.25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</row>
    <row r="49" spans="2:21" ht="14.25" customHeight="1" x14ac:dyDescent="0.25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</row>
  </sheetData>
  <sheetProtection algorithmName="SHA-512" hashValue="iy6XTzpHW+yuasKNdSkq2VGGXSEgbZbafS34VEy0VZwmiEvOjTDMAt0E7JzDIPLB0f6mYEpiDvrjMFvA8pm48w==" saltValue="uVrotIgnx2xIM3LKKSuRIw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4">
    <mergeCell ref="B39:D39"/>
    <mergeCell ref="B41:D41"/>
    <mergeCell ref="B42:D42"/>
    <mergeCell ref="B29:U29"/>
    <mergeCell ref="B32:D32"/>
    <mergeCell ref="B33:D33"/>
    <mergeCell ref="B35:D35"/>
    <mergeCell ref="B36:D36"/>
    <mergeCell ref="B38:D38"/>
    <mergeCell ref="Q11:Q12"/>
    <mergeCell ref="R11:R12"/>
    <mergeCell ref="S11:T11"/>
    <mergeCell ref="U11:U12"/>
    <mergeCell ref="N22:O22"/>
    <mergeCell ref="N24:P24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dataValidations count="1">
    <dataValidation allowBlank="1" showInputMessage="1" showErrorMessage="1" sqref="A8:XFD8"/>
  </dataValidations>
  <printOptions horizontalCentered="1"/>
  <pageMargins left="3.937007874015748E-2" right="3.937007874015748E-2" top="0.74803149606299213" bottom="0.74803149606299213" header="0.31496062992125984" footer="0.31496062992125984"/>
  <pageSetup paperSize="41" scale="44" fitToHeight="0" orientation="landscape" r:id="rId1"/>
  <headerFooter>
    <oddFooter xml:space="preserve">&amp;L
</oddFooter>
  </headerFooter>
  <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>
          <x14:formula1>
            <xm:f>[1]Listas!#REF!</xm:f>
          </x14:formula1>
          <xm:sqref>B8:P8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2022-01-14T23:06:24Z</dcterms:created>
  <dcterms:modified xsi:type="dcterms:W3CDTF">2022-01-14T23:49:43Z</dcterms:modified>
</cp:coreProperties>
</file>